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14" i="2"/>
  <c r="C69" l="1"/>
  <c r="C72" l="1"/>
  <c r="C61"/>
  <c r="C12"/>
  <c r="C11"/>
  <c r="C13"/>
  <c r="C22"/>
</calcChain>
</file>

<file path=xl/sharedStrings.xml><?xml version="1.0" encoding="utf-8"?>
<sst xmlns="http://schemas.openxmlformats.org/spreadsheetml/2006/main" count="129" uniqueCount="88">
  <si>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</si>
  <si>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</si>
  <si>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</si>
  <si>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</si>
  <si>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</si>
  <si>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</si>
  <si>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</si>
  <si>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</si>
  <si>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</si>
  <si>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</si>
  <si>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</si>
  <si>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</si>
  <si>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</si>
  <si>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</si>
  <si>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</si>
  <si>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</si>
  <si>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</si>
  <si>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</si>
  <si>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</si>
  <si>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</si>
  <si>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</si>
  <si>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</si>
  <si>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</si>
  <si>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</si>
  <si>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</si>
  <si>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</si>
  <si>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</si>
  <si>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</si>
  <si>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</si>
  <si>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</si>
  <si>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</si>
  <si>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</si>
  <si>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</si>
  <si>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</si>
  <si>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</si>
  <si>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</si>
  <si>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</si>
  <si>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</si>
  <si>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</si>
  <si>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</si>
  <si>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</si>
  <si>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</si>
  <si>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</si>
  <si>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</si>
  <si>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</si>
  <si>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</si>
  <si>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</si>
  <si>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</si>
  <si>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</si>
  <si>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</si>
  <si>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</si>
  <si>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</si>
  <si>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</si>
  <si>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</si>
  <si>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</si>
  <si>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</si>
  <si>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</si>
  <si>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</si>
  <si>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</si>
  <si>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</si>
  <si>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</si>
  <si>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</si>
  <si>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</si>
  <si>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</si>
  <si>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</si>
  <si>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</si>
  <si>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</si>
  <si>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</si>
  <si>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</si>
  <si>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</si>
  <si>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</si>
  <si>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</si>
  <si>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</si>
  <si>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</si>
  <si>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</si>
  <si>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</si>
  <si>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</si>
  <si>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</si>
  <si>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</si>
  <si>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</si>
  <si>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</si>
  <si>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</si>
  <si>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</si>
  <si>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</si>
  <si>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</si>
  <si>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ежеквартально</t>
  </si>
  <si>
    <t xml:space="preserve">Форма 2.8.  отчет о выполнении товариществом ТСЖ "Добро 11"  смет доходов и расходов за 2020 год </t>
  </si>
  <si>
    <t>обслуживание газовых сетей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</si>
</sst>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5" fillId="0" borderId="5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A29" sqref="A29:C29"/>
    </sheetView>
  </sheetViews>
  <sheetFormatPr defaultRowHeight="15"/>
  <cols>
    <col min="1" max="1" width="3.7109375" customWidth="1"/>
    <col min="2" max="2" width="63.85546875" customWidth="1"/>
    <col min="3" max="3" width="19.140625" style="1" customWidth="1"/>
  </cols>
  <sheetData>
    <row r="1" spans="1:4" ht="43.5" customHeight="1">
      <c r="A1" s="50" t="s">
        <v>86</v>
      </c>
      <c r="B1" s="50"/>
      <c r="C1" s="50"/>
    </row>
    <row r="2" spans="1:4" ht="23.25" customHeight="1">
      <c r="A2" s="4" t="s">
        <v>3</v>
      </c>
      <c r="B2" s="5" t="s">
        <v>2</v>
      </c>
      <c r="C2" s="12" t="s">
        <v>4</v>
      </c>
      <c r="D2" s="23"/>
    </row>
    <row r="3" spans="1:4" ht="18.75" customHeight="1">
      <c r="A3" s="6" t="s">
        <v>5</v>
      </c>
      <c r="B3" s="7" t="s">
        <v>6</v>
      </c>
      <c r="C3" s="14">
        <v>44227</v>
      </c>
    </row>
    <row r="4" spans="1:4" ht="18" customHeight="1">
      <c r="A4" s="6" t="s">
        <v>7</v>
      </c>
      <c r="B4" s="7" t="s">
        <v>0</v>
      </c>
      <c r="C4" s="14">
        <v>44105</v>
      </c>
    </row>
    <row r="5" spans="1:4" ht="18.75" customHeight="1">
      <c r="A5" s="6" t="s">
        <v>8</v>
      </c>
      <c r="B5" s="7" t="s">
        <v>1</v>
      </c>
      <c r="C5" s="14">
        <v>44196</v>
      </c>
    </row>
    <row r="6" spans="1:4" ht="38.25" customHeight="1">
      <c r="A6" s="40" t="s">
        <v>9</v>
      </c>
      <c r="B6" s="41"/>
      <c r="C6" s="41"/>
    </row>
    <row r="7" spans="1:4" ht="28.5" customHeight="1">
      <c r="A7" s="6" t="s">
        <v>10</v>
      </c>
      <c r="B7" s="7" t="s">
        <v>11</v>
      </c>
      <c r="C7" s="20">
        <v>29754.95</v>
      </c>
    </row>
    <row r="8" spans="1:4" ht="21.75" customHeight="1">
      <c r="A8" s="6" t="s">
        <v>12</v>
      </c>
      <c r="B8" s="8" t="s">
        <v>13</v>
      </c>
      <c r="C8" s="17">
        <v>460.73</v>
      </c>
    </row>
    <row r="9" spans="1:4" ht="29.25" customHeight="1">
      <c r="A9" s="6" t="s">
        <v>14</v>
      </c>
      <c r="B9" s="8" t="s">
        <v>15</v>
      </c>
      <c r="C9" s="20">
        <v>44354.81</v>
      </c>
    </row>
    <row r="10" spans="1:4" ht="25.5" customHeight="1">
      <c r="A10" s="6" t="s">
        <v>16</v>
      </c>
      <c r="B10" s="7" t="s">
        <v>17</v>
      </c>
      <c r="C10" s="17">
        <v>237803.7</v>
      </c>
    </row>
    <row r="11" spans="1:4" ht="23.25" customHeight="1">
      <c r="A11" s="6" t="s">
        <v>18</v>
      </c>
      <c r="B11" s="8" t="s">
        <v>19</v>
      </c>
      <c r="C11" s="18">
        <f>PRODUCT(C10/100,44.7)</f>
        <v>106298.25390000003</v>
      </c>
    </row>
    <row r="12" spans="1:4" ht="29.25" customHeight="1">
      <c r="A12" s="7" t="s">
        <v>20</v>
      </c>
      <c r="B12" s="8" t="s">
        <v>21</v>
      </c>
      <c r="C12" s="18">
        <f>PRODUCT(C10/100,35.3)</f>
        <v>83944.706099999996</v>
      </c>
    </row>
    <row r="13" spans="1:4" ht="24" customHeight="1">
      <c r="A13" s="9" t="s">
        <v>22</v>
      </c>
      <c r="B13" s="9" t="s">
        <v>23</v>
      </c>
      <c r="C13" s="36">
        <f>PRODUCT(C10/100,20)</f>
        <v>47560.740000000005</v>
      </c>
    </row>
    <row r="14" spans="1:4" ht="24" customHeight="1">
      <c r="A14" s="7" t="s">
        <v>24</v>
      </c>
      <c r="B14" s="7" t="s">
        <v>25</v>
      </c>
      <c r="C14" s="18">
        <f>SUM(C15,C21,C16,C17,C18)</f>
        <v>237927.33</v>
      </c>
    </row>
    <row r="15" spans="1:4" ht="24" customHeight="1">
      <c r="A15" s="9" t="s">
        <v>26</v>
      </c>
      <c r="B15" s="10" t="s">
        <v>65</v>
      </c>
      <c r="C15" s="19">
        <v>237927.33</v>
      </c>
    </row>
    <row r="16" spans="1:4" ht="27.75" customHeight="1">
      <c r="A16" s="9" t="s">
        <v>27</v>
      </c>
      <c r="B16" s="9" t="s">
        <v>64</v>
      </c>
      <c r="C16" s="19">
        <v>0</v>
      </c>
    </row>
    <row r="17" spans="1:9" ht="21.75" customHeight="1">
      <c r="A17" s="7" t="s">
        <v>28</v>
      </c>
      <c r="B17" s="8" t="s">
        <v>29</v>
      </c>
      <c r="C17" s="17">
        <v>0</v>
      </c>
    </row>
    <row r="18" spans="1:9" ht="27" customHeight="1">
      <c r="A18" s="51" t="s">
        <v>30</v>
      </c>
      <c r="B18" s="54" t="s">
        <v>31</v>
      </c>
      <c r="C18" s="57">
        <v>0</v>
      </c>
    </row>
    <row r="19" spans="1:9" ht="15" hidden="1" customHeight="1">
      <c r="A19" s="52"/>
      <c r="B19" s="55"/>
      <c r="C19" s="58"/>
    </row>
    <row r="20" spans="1:9" ht="35.25" hidden="1" customHeight="1">
      <c r="A20" s="53"/>
      <c r="B20" s="56"/>
      <c r="C20" s="59"/>
    </row>
    <row r="21" spans="1:9" ht="22.5" customHeight="1">
      <c r="A21" s="7" t="s">
        <v>32</v>
      </c>
      <c r="B21" s="8" t="s">
        <v>33</v>
      </c>
      <c r="C21" s="17">
        <v>0</v>
      </c>
    </row>
    <row r="22" spans="1:9" ht="24.75" customHeight="1">
      <c r="A22" s="7" t="s">
        <v>34</v>
      </c>
      <c r="B22" s="7" t="s">
        <v>35</v>
      </c>
      <c r="C22" s="37">
        <f>SUM(C14,C7)</f>
        <v>267682.27999999997</v>
      </c>
    </row>
    <row r="23" spans="1:9" ht="29.25" customHeight="1">
      <c r="A23" s="7" t="s">
        <v>36</v>
      </c>
      <c r="B23" s="7" t="s">
        <v>37</v>
      </c>
      <c r="C23" s="20">
        <v>34722.019999999997</v>
      </c>
    </row>
    <row r="24" spans="1:9" ht="22.5" customHeight="1">
      <c r="A24" s="7" t="s">
        <v>38</v>
      </c>
      <c r="B24" s="8" t="s">
        <v>13</v>
      </c>
      <c r="C24" s="17">
        <v>1417.24</v>
      </c>
    </row>
    <row r="25" spans="1:9" ht="23.25" customHeight="1">
      <c r="A25" s="7" t="s">
        <v>39</v>
      </c>
      <c r="B25" s="8" t="s">
        <v>15</v>
      </c>
      <c r="C25" s="20">
        <v>44663.4</v>
      </c>
    </row>
    <row r="26" spans="1:9" ht="51" customHeight="1">
      <c r="A26" s="40" t="s">
        <v>40</v>
      </c>
      <c r="B26" s="41"/>
      <c r="C26" s="41"/>
    </row>
    <row r="27" spans="1:9" ht="29.25" customHeight="1">
      <c r="A27" s="7">
        <v>21</v>
      </c>
      <c r="B27" s="7" t="s">
        <v>70</v>
      </c>
      <c r="C27" s="13" t="s">
        <v>84</v>
      </c>
      <c r="I27" t="s">
        <v>66</v>
      </c>
    </row>
    <row r="28" spans="1:9" ht="15.75" customHeight="1">
      <c r="A28" s="7">
        <v>22</v>
      </c>
      <c r="B28" s="31" t="s">
        <v>72</v>
      </c>
      <c r="C28" s="38">
        <v>192049.6</v>
      </c>
    </row>
    <row r="29" spans="1:9" ht="35.25" customHeight="1">
      <c r="A29" s="45" t="s">
        <v>74</v>
      </c>
      <c r="B29" s="46"/>
      <c r="C29" s="46"/>
    </row>
    <row r="30" spans="1:9" ht="32.25" customHeight="1">
      <c r="A30" s="11">
        <v>23</v>
      </c>
      <c r="B30" s="11" t="s">
        <v>75</v>
      </c>
      <c r="C30" s="13" t="s">
        <v>71</v>
      </c>
    </row>
    <row r="31" spans="1:9" ht="16.5" customHeight="1">
      <c r="A31" s="21">
        <v>24</v>
      </c>
      <c r="B31" s="21" t="s">
        <v>76</v>
      </c>
      <c r="C31" s="22" t="s">
        <v>71</v>
      </c>
    </row>
    <row r="32" spans="1:9" ht="16.5" customHeight="1">
      <c r="A32" s="21">
        <v>25</v>
      </c>
      <c r="B32" s="21" t="s">
        <v>45</v>
      </c>
      <c r="C32" s="22" t="s">
        <v>71</v>
      </c>
    </row>
    <row r="33" spans="1:3" ht="16.5" customHeight="1">
      <c r="A33" s="21">
        <v>26</v>
      </c>
      <c r="B33" s="21" t="s">
        <v>77</v>
      </c>
      <c r="C33" s="22" t="s">
        <v>73</v>
      </c>
    </row>
    <row r="34" spans="1:3" ht="16.5" customHeight="1">
      <c r="A34" s="48" t="s">
        <v>78</v>
      </c>
      <c r="B34" s="48"/>
      <c r="C34" s="48"/>
    </row>
    <row r="35" spans="1:3" ht="16.5" customHeight="1">
      <c r="A35" s="21">
        <v>27</v>
      </c>
      <c r="B35" s="21" t="s">
        <v>79</v>
      </c>
      <c r="C35" s="32">
        <v>0</v>
      </c>
    </row>
    <row r="36" spans="1:3" ht="16.5" customHeight="1">
      <c r="A36" s="21">
        <v>28</v>
      </c>
      <c r="B36" s="21" t="s">
        <v>80</v>
      </c>
      <c r="C36" s="32">
        <v>0</v>
      </c>
    </row>
    <row r="37" spans="1:3" ht="16.5" customHeight="1">
      <c r="A37" s="21">
        <v>29</v>
      </c>
      <c r="B37" s="21" t="s">
        <v>81</v>
      </c>
      <c r="C37" s="32">
        <v>0</v>
      </c>
    </row>
    <row r="38" spans="1:3" ht="16.5" customHeight="1">
      <c r="A38" s="21">
        <v>30</v>
      </c>
      <c r="B38" s="21" t="s">
        <v>82</v>
      </c>
      <c r="C38" s="22">
        <v>0</v>
      </c>
    </row>
    <row r="39" spans="1:3" ht="51" customHeight="1">
      <c r="A39" s="43" t="s">
        <v>40</v>
      </c>
      <c r="B39" s="44"/>
      <c r="C39" s="44"/>
    </row>
    <row r="40" spans="1:3" ht="29.25" customHeight="1">
      <c r="A40" s="11">
        <v>21</v>
      </c>
      <c r="B40" s="11" t="s">
        <v>70</v>
      </c>
      <c r="C40" s="13" t="s">
        <v>83</v>
      </c>
    </row>
    <row r="41" spans="1:3" ht="15.75" customHeight="1">
      <c r="A41" s="21">
        <v>22</v>
      </c>
      <c r="B41" s="21" t="s">
        <v>72</v>
      </c>
      <c r="C41" s="33">
        <v>12000</v>
      </c>
    </row>
    <row r="42" spans="1:3" ht="45" customHeight="1">
      <c r="A42" s="47" t="s">
        <v>74</v>
      </c>
      <c r="B42" s="47"/>
      <c r="C42" s="47"/>
    </row>
    <row r="43" spans="1:3" ht="31.5" customHeight="1">
      <c r="A43" s="21">
        <v>23</v>
      </c>
      <c r="B43" s="21" t="s">
        <v>75</v>
      </c>
      <c r="C43" s="13" t="s">
        <v>83</v>
      </c>
    </row>
    <row r="44" spans="1:3" ht="16.5" customHeight="1">
      <c r="A44" s="21">
        <v>24</v>
      </c>
      <c r="B44" s="21" t="s">
        <v>76</v>
      </c>
      <c r="C44" s="22" t="s">
        <v>85</v>
      </c>
    </row>
    <row r="45" spans="1:3" ht="16.5" customHeight="1">
      <c r="A45" s="21">
        <v>25</v>
      </c>
      <c r="B45" s="21" t="s">
        <v>45</v>
      </c>
      <c r="C45" s="22">
        <v>0</v>
      </c>
    </row>
    <row r="46" spans="1:3" ht="16.5" customHeight="1">
      <c r="A46" s="29">
        <v>26</v>
      </c>
      <c r="B46" s="21" t="s">
        <v>77</v>
      </c>
      <c r="C46" s="30">
        <v>0</v>
      </c>
    </row>
    <row r="47" spans="1:3" ht="16.5" customHeight="1">
      <c r="A47" s="49" t="s">
        <v>78</v>
      </c>
      <c r="B47" s="49"/>
      <c r="C47" s="49"/>
    </row>
    <row r="48" spans="1:3" ht="16.5" customHeight="1">
      <c r="A48" s="21">
        <v>27</v>
      </c>
      <c r="B48" s="21" t="s">
        <v>79</v>
      </c>
      <c r="C48" s="32">
        <v>0</v>
      </c>
    </row>
    <row r="49" spans="1:3" ht="16.5" customHeight="1">
      <c r="A49" s="21">
        <v>28</v>
      </c>
      <c r="B49" s="21" t="s">
        <v>80</v>
      </c>
      <c r="C49" s="32">
        <v>0</v>
      </c>
    </row>
    <row r="50" spans="1:3" ht="16.5" customHeight="1">
      <c r="A50" s="21">
        <v>29</v>
      </c>
      <c r="B50" s="21" t="s">
        <v>81</v>
      </c>
      <c r="C50" s="32">
        <v>0</v>
      </c>
    </row>
    <row r="51" spans="1:3" ht="16.5" customHeight="1">
      <c r="A51" s="21">
        <v>30</v>
      </c>
      <c r="B51" s="21" t="s">
        <v>82</v>
      </c>
      <c r="C51" s="22">
        <v>0</v>
      </c>
    </row>
    <row r="52" spans="1:3" ht="38.25" customHeight="1">
      <c r="A52" s="43" t="s">
        <v>41</v>
      </c>
      <c r="B52" s="44"/>
      <c r="C52" s="44"/>
    </row>
    <row r="53" spans="1:3" ht="23.25" customHeight="1">
      <c r="A53" s="7" t="s">
        <v>42</v>
      </c>
      <c r="B53" s="7" t="s">
        <v>43</v>
      </c>
      <c r="C53" s="15" t="s">
        <v>87</v>
      </c>
    </row>
    <row r="54" spans="1:3" ht="18.75" customHeight="1">
      <c r="A54" s="7" t="s">
        <v>44</v>
      </c>
      <c r="B54" s="7" t="s">
        <v>45</v>
      </c>
      <c r="C54" s="15" t="s">
        <v>45</v>
      </c>
    </row>
    <row r="55" spans="1:3" ht="22.5" customHeight="1">
      <c r="A55" s="7" t="s">
        <v>46</v>
      </c>
      <c r="B55" s="7" t="s">
        <v>47</v>
      </c>
      <c r="C55" s="15" t="s">
        <v>66</v>
      </c>
    </row>
    <row r="56" spans="1:3" ht="16.5" customHeight="1">
      <c r="A56" s="7" t="s">
        <v>48</v>
      </c>
      <c r="B56" s="7" t="s">
        <v>49</v>
      </c>
      <c r="C56" s="17">
        <v>0</v>
      </c>
    </row>
    <row r="57" spans="1:3" ht="18" customHeight="1">
      <c r="A57" s="7" t="s">
        <v>50</v>
      </c>
      <c r="B57" s="7" t="s">
        <v>51</v>
      </c>
      <c r="C57" s="17">
        <v>0</v>
      </c>
    </row>
    <row r="58" spans="1:3" ht="27.75" customHeight="1">
      <c r="A58" s="7" t="s">
        <v>52</v>
      </c>
      <c r="B58" s="7" t="s">
        <v>53</v>
      </c>
      <c r="C58" s="18">
        <v>0</v>
      </c>
    </row>
    <row r="59" spans="1:3" ht="18.75" customHeight="1">
      <c r="A59" s="3">
        <v>40</v>
      </c>
      <c r="B59" s="7" t="s">
        <v>67</v>
      </c>
      <c r="C59" s="34">
        <v>6795.77</v>
      </c>
    </row>
    <row r="60" spans="1:3" ht="26.25" customHeight="1">
      <c r="A60" s="9" t="s">
        <v>54</v>
      </c>
      <c r="B60" s="9" t="s">
        <v>55</v>
      </c>
      <c r="C60" s="35">
        <v>6795.77</v>
      </c>
    </row>
    <row r="61" spans="1:3" ht="22.5" customHeight="1">
      <c r="A61" s="7" t="s">
        <v>56</v>
      </c>
      <c r="B61" s="7" t="s">
        <v>57</v>
      </c>
      <c r="C61" s="16">
        <f>SUM(C59,-C60)</f>
        <v>0</v>
      </c>
    </row>
    <row r="62" spans="1:3" ht="30" customHeight="1">
      <c r="A62" s="9" t="s">
        <v>58</v>
      </c>
      <c r="B62" s="9" t="s">
        <v>59</v>
      </c>
      <c r="C62" s="13">
        <v>0</v>
      </c>
    </row>
    <row r="63" spans="1:3" ht="38.25" customHeight="1">
      <c r="A63" s="40" t="s">
        <v>41</v>
      </c>
      <c r="B63" s="41"/>
      <c r="C63" s="41"/>
    </row>
    <row r="64" spans="1:3" ht="23.25" customHeight="1">
      <c r="A64" s="7" t="s">
        <v>42</v>
      </c>
      <c r="B64" s="7" t="s">
        <v>43</v>
      </c>
      <c r="C64" s="15" t="s">
        <v>68</v>
      </c>
    </row>
    <row r="65" spans="1:3" ht="18.75" customHeight="1">
      <c r="A65" s="7" t="s">
        <v>44</v>
      </c>
      <c r="B65" s="7" t="s">
        <v>45</v>
      </c>
      <c r="C65" s="15" t="s">
        <v>69</v>
      </c>
    </row>
    <row r="66" spans="1:3" ht="22.5" customHeight="1">
      <c r="A66" s="7" t="s">
        <v>46</v>
      </c>
      <c r="B66" s="7" t="s">
        <v>47</v>
      </c>
      <c r="C66" s="15">
        <v>0</v>
      </c>
    </row>
    <row r="67" spans="1:3" ht="16.5" customHeight="1">
      <c r="A67" s="7" t="s">
        <v>48</v>
      </c>
      <c r="B67" s="7" t="s">
        <v>49</v>
      </c>
      <c r="C67" s="17">
        <v>3131.6</v>
      </c>
    </row>
    <row r="68" spans="1:3" ht="18" customHeight="1">
      <c r="A68" s="7" t="s">
        <v>50</v>
      </c>
      <c r="B68" s="7" t="s">
        <v>51</v>
      </c>
      <c r="C68" s="17">
        <v>12184.19</v>
      </c>
    </row>
    <row r="69" spans="1:3" ht="27.75" customHeight="1">
      <c r="A69" s="7" t="s">
        <v>52</v>
      </c>
      <c r="B69" s="7" t="s">
        <v>53</v>
      </c>
      <c r="C69" s="20">
        <f>SUM(C67,-C68)</f>
        <v>-9052.59</v>
      </c>
    </row>
    <row r="70" spans="1:3" ht="18.75" customHeight="1">
      <c r="A70" s="3">
        <v>40</v>
      </c>
      <c r="B70" s="7" t="s">
        <v>67</v>
      </c>
      <c r="C70" s="37">
        <v>22114.81</v>
      </c>
    </row>
    <row r="71" spans="1:3" ht="26.25" customHeight="1">
      <c r="A71" s="9" t="s">
        <v>54</v>
      </c>
      <c r="B71" s="9" t="s">
        <v>55</v>
      </c>
      <c r="C71" s="39">
        <v>22114.81</v>
      </c>
    </row>
    <row r="72" spans="1:3" ht="22.5" customHeight="1">
      <c r="A72" s="9" t="s">
        <v>56</v>
      </c>
      <c r="B72" s="9" t="s">
        <v>57</v>
      </c>
      <c r="C72" s="26">
        <f>SUM(C70,-C71)</f>
        <v>0</v>
      </c>
    </row>
    <row r="73" spans="1:3" ht="29.25" customHeight="1">
      <c r="A73" s="2" t="s">
        <v>58</v>
      </c>
      <c r="B73" s="24" t="s">
        <v>59</v>
      </c>
      <c r="C73" s="25">
        <v>0</v>
      </c>
    </row>
    <row r="75" spans="1:3" ht="30" customHeight="1">
      <c r="A75" s="42" t="s">
        <v>60</v>
      </c>
      <c r="B75" s="42"/>
      <c r="C75" s="42"/>
    </row>
    <row r="76" spans="1:3">
      <c r="A76" s="27">
        <v>51</v>
      </c>
      <c r="B76" s="27" t="s">
        <v>61</v>
      </c>
      <c r="C76" s="27">
        <v>0</v>
      </c>
    </row>
    <row r="77" spans="1:3">
      <c r="A77" s="27">
        <v>52</v>
      </c>
      <c r="B77" s="27" t="s">
        <v>62</v>
      </c>
      <c r="C77" s="27">
        <v>0</v>
      </c>
    </row>
    <row r="78" spans="1:3" ht="30">
      <c r="A78" s="27">
        <v>53</v>
      </c>
      <c r="B78" s="27" t="s">
        <v>63</v>
      </c>
      <c r="C78" s="28">
        <v>0</v>
      </c>
    </row>
  </sheetData>
  <mergeCells count="14">
    <mergeCell ref="A1:C1"/>
    <mergeCell ref="A6:C6"/>
    <mergeCell ref="A18:A20"/>
    <mergeCell ref="B18:B20"/>
    <mergeCell ref="C18:C20"/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2021-01-31T15:18:20Z</dcterms:modified>
</cp:coreProperties>
</file>